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20A4E26A-6FE8-4A8B-83AC-923CB29D17EB}"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38" r:id="rId2"/>
    <sheet name="Example calculations" sheetId="40" r:id="rId3"/>
    <sheet name="Example outputs-total win area" sheetId="4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0" l="1"/>
  <c r="A9" i="40" l="1"/>
  <c r="A6" i="40"/>
  <c r="B6" i="40"/>
  <c r="A3" i="40"/>
  <c r="B4" i="40"/>
  <c r="B5" i="40"/>
  <c r="B7" i="40"/>
  <c r="B8" i="40"/>
  <c r="B9" i="40"/>
  <c r="B3" i="41"/>
  <c r="B4" i="41" s="1"/>
  <c r="A4" i="40"/>
  <c r="A5" i="40"/>
  <c r="A7" i="40"/>
  <c r="A8" i="40"/>
</calcChain>
</file>

<file path=xl/sharedStrings.xml><?xml version="1.0" encoding="utf-8"?>
<sst xmlns="http://schemas.openxmlformats.org/spreadsheetml/2006/main" count="87" uniqueCount="35">
  <si>
    <t>Units</t>
  </si>
  <si>
    <t>Note</t>
  </si>
  <si>
    <t xml:space="preserve">Inspector's name: </t>
  </si>
  <si>
    <t>Date:</t>
  </si>
  <si>
    <t>Jane Jones</t>
  </si>
  <si>
    <t>unitless</t>
  </si>
  <si>
    <r>
      <t>ft</t>
    </r>
    <r>
      <rPr>
        <vertAlign val="superscript"/>
        <sz val="12"/>
        <rFont val="Arial"/>
        <family val="2"/>
      </rPr>
      <t>2</t>
    </r>
  </si>
  <si>
    <t xml:space="preserve">Classroom Window Openable Area Inspection Datasheet (using English units) </t>
  </si>
  <si>
    <t>inch</t>
  </si>
  <si>
    <t>No</t>
  </si>
  <si>
    <t>Yes</t>
  </si>
  <si>
    <t>Classroom Name:</t>
  </si>
  <si>
    <t xml:space="preserve"> Window Number</t>
  </si>
  <si>
    <t>Openable Window Area</t>
  </si>
  <si>
    <t>Output Parameter</t>
  </si>
  <si>
    <t>Calculated Value</t>
  </si>
  <si>
    <t>User Input 1: 
Room Floor Area</t>
  </si>
  <si>
    <t>User Input 2: 
Window Number</t>
  </si>
  <si>
    <t xml:space="preserve">User Input 3:
 Is window obstructed? (Yes or No) </t>
  </si>
  <si>
    <t>Units 
(input 1)</t>
  </si>
  <si>
    <t>Units
 (input 4)</t>
  </si>
  <si>
    <t>Units (input 5)</t>
  </si>
  <si>
    <t>Blank</t>
  </si>
  <si>
    <t xml:space="preserve">User Input 5: 
Window Height or Swing-open Distance </t>
  </si>
  <si>
    <t>(see note for window 1)</t>
  </si>
  <si>
    <t>Openable area for each window is calculated as 
"Width or Swing-open distance" × "Height or Swing-open distance"</t>
  </si>
  <si>
    <t>If the window is unobstructed, enter "No" for "User Input 3." 
If the window is obstructed and cannot open, enter "Yes" for "User Input 3" 
and then "0" for both "User Input 4" and "User Input 5."</t>
  </si>
  <si>
    <t xml:space="preserve">Total openable area 
for unobstructed windows </t>
  </si>
  <si>
    <t>Total window openable area 
as a percentage of floor area</t>
  </si>
  <si>
    <r>
      <t>Note:</t>
    </r>
    <r>
      <rPr>
        <sz val="12"/>
        <color theme="1"/>
        <rFont val="Arial"/>
        <family val="2"/>
      </rPr>
      <t xml:space="preserve"> Title 24 requires that classrooms 
have windows with a total openable area 
of at least four percent of the floor area 
or a mechanical ventilation system 
with an outdoor air VR of at least 
15 cfm/occupant or 0.15 cfm/ft</t>
    </r>
    <r>
      <rPr>
        <vertAlign val="superscript"/>
        <sz val="12"/>
        <color theme="1"/>
        <rFont val="Arial"/>
        <family val="2"/>
      </rPr>
      <t>2</t>
    </r>
    <r>
      <rPr>
        <sz val="12"/>
        <color theme="1"/>
        <rFont val="Arial"/>
        <family val="2"/>
      </rPr>
      <t>, whichever is greater.</t>
    </r>
  </si>
  <si>
    <r>
      <t>Disclaimer: This spreadsheet is for illustrative purposes only based on the inputs that a user enters in the tab of "Example datasheet". It demonstrates how to estimate total openable area of windows. For details of how to conduct DIY inspection for the area of openable windows in classrooms, see Appendix B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</si>
  <si>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 xml:space="preserve">Information to be entered by field inspector (or user) : Enter (or overwrite) values in the columns of "User Input 1", "User Input 2", "User Input 3",  "User Input 4", and "User Input 5", and in cells B2, D2 and F2 </t>
  </si>
  <si>
    <t>Calculated Values based on Example Datasheet</t>
  </si>
  <si>
    <r>
      <t xml:space="preserve">Estimated </t>
    </r>
    <r>
      <rPr>
        <b/>
        <sz val="12"/>
        <rFont val="Arial"/>
        <family val="2"/>
      </rPr>
      <t xml:space="preserve">percentage of total openable window area to floor area: Model Outputs </t>
    </r>
  </si>
  <si>
    <t>User Input 4: 
Window Width or Swing-open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</si>
</sst>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sz val="12"/>
      <color theme="1"/>
      <name val="Calibri"/>
      <family val="2"/>
      <scheme val="minor"/>
    </font>
    <font>
      <i/>
      <sz val="12"/>
      <color theme="1"/>
      <name val="Arial"/>
      <family val="2"/>
    </font>
    <font>
      <vertAlign val="superscript"/>
      <sz val="12"/>
      <name val="Arial"/>
      <family val="2"/>
    </font>
    <font>
      <b/>
      <sz val="11"/>
      <color theme="1"/>
      <name val="Calibri"/>
      <family val="2"/>
      <scheme val="minor"/>
    </font>
    <font>
      <sz val="11"/>
      <name val="Calibri"/>
      <family val="2"/>
      <scheme val="minor"/>
    </font>
    <font>
      <vertAlign val="superscript"/>
      <sz val="12"/>
      <color theme="1"/>
      <name val="Arial"/>
      <family val="2"/>
    </font>
    <font>
      <b/>
      <sz val="11"/>
      <color theme="0"/>
      <name val="Calibri"/>
      <family val="2"/>
      <scheme val="minor"/>
    </font>
    <font>
      <b/>
      <sz val="12"/>
      <color theme="0"/>
      <name val="Arial"/>
      <family val="2"/>
    </font>
    <font>
      <sz val="11"/>
      <color theme="0"/>
      <name val="Calibri"/>
      <family val="2"/>
      <scheme val="minor"/>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1" fillId="0" borderId="0"/>
  </cellStyleXfs>
  <cellXfs count="38">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7" fillId="0" borderId="0" xfId="0" applyFont="1"/>
    <xf numFmtId="0" fontId="2" fillId="0" borderId="0" xfId="0" applyFont="1" applyAlignment="1">
      <alignment wrapText="1"/>
    </xf>
    <xf numFmtId="0" fontId="2" fillId="0" borderId="0" xfId="1" applyFont="1" applyFill="1" applyAlignment="1">
      <alignment wrapText="1"/>
    </xf>
    <xf numFmtId="0" fontId="7" fillId="0" borderId="0" xfId="0" applyFont="1" applyFill="1"/>
    <xf numFmtId="0" fontId="3" fillId="0" borderId="0" xfId="0" applyFont="1" applyAlignment="1">
      <alignment vertical="center" wrapText="1"/>
    </xf>
    <xf numFmtId="0" fontId="2" fillId="0" borderId="0" xfId="1" applyFont="1" applyFill="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wrapText="1"/>
    </xf>
    <xf numFmtId="0" fontId="6" fillId="2" borderId="1" xfId="0" applyFont="1" applyFill="1" applyBorder="1" applyAlignment="1">
      <alignment horizontal="center" vertical="center" wrapText="1"/>
    </xf>
    <xf numFmtId="0" fontId="0" fillId="0" borderId="0" xfId="0" applyFill="1"/>
    <xf numFmtId="0" fontId="11" fillId="0" borderId="0" xfId="0" applyFont="1"/>
    <xf numFmtId="0" fontId="2" fillId="0" borderId="0" xfId="0" applyFont="1"/>
    <xf numFmtId="0" fontId="4" fillId="0" borderId="0" xfId="0" applyFont="1" applyAlignment="1">
      <alignment wrapText="1"/>
    </xf>
    <xf numFmtId="0" fontId="6" fillId="2" borderId="7"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0" xfId="0" applyFont="1" applyAlignment="1">
      <alignment wrapText="1"/>
    </xf>
    <xf numFmtId="0" fontId="6" fillId="2" borderId="3" xfId="0" applyFont="1" applyFill="1" applyBorder="1" applyAlignment="1">
      <alignment horizontal="center" vertical="center" wrapText="1"/>
    </xf>
    <xf numFmtId="0" fontId="0" fillId="2" borderId="0" xfId="0" applyFill="1"/>
    <xf numFmtId="0" fontId="5" fillId="2" borderId="2" xfId="0"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xf>
    <xf numFmtId="2" fontId="5" fillId="2" borderId="1" xfId="0" applyNumberFormat="1" applyFont="1" applyFill="1" applyBorder="1" applyAlignment="1" applyProtection="1">
      <alignment horizontal="center" vertical="center" wrapText="1"/>
      <protection locked="0"/>
    </xf>
    <xf numFmtId="0" fontId="16" fillId="3"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15" fillId="2" borderId="1" xfId="0" applyFont="1" applyFill="1" applyBorder="1" applyAlignment="1">
      <alignment horizontal="center" vertical="center"/>
    </xf>
    <xf numFmtId="14"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wrapText="1"/>
      <protection locked="0"/>
    </xf>
  </cellXfs>
  <cellStyles count="2">
    <cellStyle name="Normal" xfId="0" builtinId="0"/>
    <cellStyle name="Normal_Sheet1" xfId="1" xr:uid="{00000000-0005-0000-0000-000002000000}"/>
  </cellStyles>
  <dxfs count="31">
    <dxf>
      <fill>
        <patternFill>
          <fgColor indexed="64"/>
          <bgColor theme="0"/>
        </patternFill>
      </fill>
      <border diagonalUp="0" diagonalDown="0" outline="0">
        <left style="thin">
          <color auto="1"/>
        </left>
        <right style="thin">
          <color auto="1"/>
        </right>
        <top style="thin">
          <color auto="1"/>
        </top>
        <bottom style="thin">
          <color auto="1"/>
        </bottom>
      </border>
    </dxf>
    <dxf>
      <numFmt numFmtId="0" formatCode="General"/>
      <fill>
        <patternFill>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fgColor indexed="64"/>
          <bgColor theme="0"/>
        </patternFill>
      </fill>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protection locked="0" hidden="0"/>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fgColor indexed="64"/>
          <bgColor theme="0"/>
        </patternFill>
      </fill>
      <border diagonalUp="0" diagonalDown="0" outline="0">
        <left style="thin">
          <color auto="1"/>
        </left>
        <right style="thin">
          <color auto="1"/>
        </right>
        <top style="thin">
          <color auto="1"/>
        </top>
        <bottom style="thin">
          <color auto="1"/>
        </bottom>
      </border>
    </dxf>
    <dxf>
      <fill>
        <patternFill>
          <fgColor indexed="64"/>
          <bgColor theme="0"/>
        </patternFill>
      </fill>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26C37E-18D7-4535-91BC-DB99E42E9DB9}" name="Table1" displayName="Table1" ref="A3:I10" totalsRowShown="0" headerRowDxfId="30" dataDxfId="28" headerRowBorderDxfId="29" tableBorderDxfId="27" totalsRowBorderDxfId="26">
  <tableColumns count="9">
    <tableColumn id="1" xr3:uid="{7B3DE2D2-8617-43C3-8AEE-95C94C2273BC}" name="User Input 1: _x000a_Room Floor Area" dataDxfId="25"/>
    <tableColumn id="2" xr3:uid="{79D4AD59-25B6-4042-A9BB-E80B4C9A0A14}" name="Units _x000a_(input 1)" dataDxfId="24"/>
    <tableColumn id="3" xr3:uid="{EE72916C-502C-441D-B03F-120CC980612F}" name="User Input 2: _x000a_Window Number" dataDxfId="23"/>
    <tableColumn id="4" xr3:uid="{0DDE5394-3B4F-4129-B840-0014F49F5B8F}" name="User Input 3:_x000a_ Is window obstructed? (Yes or No) " dataDxfId="22"/>
    <tableColumn id="5" xr3:uid="{46657E3F-0F49-4993-A804-00042C789E1E}" name="User Input 4: _x000a_Window Width or Swing-open Distance" dataDxfId="21"/>
    <tableColumn id="6" xr3:uid="{359FDFDB-03F8-4579-A10D-2D4CBEBB4996}" name="Units_x000a_ (input 4)" dataDxfId="20"/>
    <tableColumn id="7" xr3:uid="{6287D94B-729D-445B-9BF7-2D148639274C}" name="User Input 5: _x000a_Window Height or Swing-open Distance " dataDxfId="19"/>
    <tableColumn id="8" xr3:uid="{8D4C684B-0498-4B64-971F-979F2CDE7750}" name="Units (input 5)" dataDxfId="18"/>
    <tableColumn id="9" xr3:uid="{FF99CAA6-12C3-47B3-9A36-445F967EE62D}" name="Note" dataDxfId="17"/>
  </tableColumns>
  <tableStyleInfo name="TableStyleLight8" showFirstColumn="0" showLastColumn="0" showRowStripes="1" showColumnStripes="0"/>
  <extLst>
    <ext xmlns:x14="http://schemas.microsoft.com/office/spreadsheetml/2009/9/main" uri="{504A1905-F514-4f6f-8877-14C23A59335A}">
      <x14:table altText="Example Information to be entered by field inspector" altTextSummary="Example User inputs of the room and details on wind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3F0A54-E78F-49B6-ACB5-9A58F040218F}" name="Table2" displayName="Table2" ref="A2:D9" totalsRowShown="0" headerRowDxfId="16" dataDxfId="14" headerRowBorderDxfId="15" tableBorderDxfId="13" totalsRowBorderDxfId="12">
  <tableColumns count="4">
    <tableColumn id="1" xr3:uid="{27172DE5-06C8-4FFF-8542-292E27EADD84}" name=" Window Number" dataDxfId="11">
      <calculatedColumnFormula>'Example datasheet'!C4</calculatedColumnFormula>
    </tableColumn>
    <tableColumn id="2" xr3:uid="{5E42A630-7468-4C82-B474-E3BE86B4FEDF}" name="Openable Window Area" dataDxfId="10">
      <calculatedColumnFormula>('Example datasheet'!E4/12)*('Example datasheet'!G4/12)</calculatedColumnFormula>
    </tableColumn>
    <tableColumn id="3" xr3:uid="{7C1D6BD8-AE35-4004-B044-783AAAB08E05}" name="Units" dataDxfId="9"/>
    <tableColumn id="4" xr3:uid="{D7B29B59-4FBA-4ECA-AE02-96229AAA21DE}" name="Note" dataDxfId="8"/>
  </tableColumns>
  <tableStyleInfo name="TableStyleLight8" showFirstColumn="0" showLastColumn="0" showRowStripes="1" showColumnStripes="0"/>
  <extLst>
    <ext xmlns:x14="http://schemas.microsoft.com/office/spreadsheetml/2009/9/main" uri="{504A1905-F514-4f6f-8877-14C23A59335A}">
      <x14:table altText="Example of calculated values based on raw datasheet" altTextSummary="Example table of openable window area based on information inut on first user input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F0448A-FFCB-48FF-86FB-567919080404}" name="Table3" displayName="Table3" ref="A2:C5" totalsRowShown="0" headerRowDxfId="7" dataDxfId="5" headerRowBorderDxfId="6" tableBorderDxfId="4" totalsRowBorderDxfId="3">
  <tableColumns count="3">
    <tableColumn id="1" xr3:uid="{3612F800-4269-4A13-8FAF-171E1404CA04}" name="Output Parameter" dataDxfId="2"/>
    <tableColumn id="2" xr3:uid="{AAB043CA-3E25-4FF7-8207-79297E45A2E1}" name="Calculated Value" dataDxfId="1">
      <calculatedColumnFormula>SUM(Table2[Openable Window Area])</calculatedColumnFormula>
    </tableColumn>
    <tableColumn id="3" xr3:uid="{858F3C17-35AE-408A-A456-E29BED3BC9C9}" name="Units" dataDxfId="0"/>
  </tableColumns>
  <tableStyleInfo name="TableStyleLight8" showFirstColumn="0" showLastColumn="0" showRowStripes="1" showColumnStripes="0"/>
  <extLst>
    <ext xmlns:x14="http://schemas.microsoft.com/office/spreadsheetml/2009/9/main" uri="{504A1905-F514-4f6f-8877-14C23A59335A}">
      <x14:table altText="Example Estimated percentage of total openable window area to floor area" altTextSummary="Example Determination of value based on previous inpu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
  <sheetViews>
    <sheetView tabSelected="1" workbookViewId="0">
      <selection activeCell="C13" sqref="C13"/>
    </sheetView>
  </sheetViews>
  <sheetFormatPr defaultColWidth="8.88671875" defaultRowHeight="14.4" x14ac:dyDescent="0.3"/>
  <cols>
    <col min="1" max="1" width="77.109375" customWidth="1"/>
  </cols>
  <sheetData>
    <row r="1" spans="1:15" ht="49.2" x14ac:dyDescent="0.3">
      <c r="A1" s="8" t="s">
        <v>7</v>
      </c>
      <c r="B1" s="2"/>
      <c r="C1" s="1"/>
      <c r="D1" s="1"/>
      <c r="E1" s="1"/>
      <c r="F1" s="1"/>
      <c r="G1" s="1"/>
      <c r="H1" s="1"/>
      <c r="I1" s="1"/>
      <c r="J1" s="1"/>
      <c r="K1" s="1"/>
      <c r="L1" s="1"/>
    </row>
    <row r="2" spans="1:15" s="4" customFormat="1" ht="106.8" x14ac:dyDescent="0.3">
      <c r="A2" s="9" t="s">
        <v>30</v>
      </c>
      <c r="B2" s="6"/>
      <c r="C2" s="6"/>
      <c r="D2" s="6"/>
      <c r="E2" s="6"/>
      <c r="F2" s="6"/>
      <c r="G2" s="6"/>
      <c r="H2" s="6"/>
      <c r="I2" s="6"/>
      <c r="J2" s="6"/>
      <c r="K2" s="6"/>
      <c r="L2" s="6"/>
      <c r="M2" s="7"/>
      <c r="N2" s="7"/>
      <c r="O2" s="7"/>
    </row>
    <row r="3" spans="1:15" ht="15.6" x14ac:dyDescent="0.3">
      <c r="A3" s="5"/>
    </row>
  </sheetData>
  <sheetProtection algorithmName="SHA-512" hashValue="nTdJL5rislJjDhx8CBlhd5ljG+ZeP+CnsEIX/AoROak5x98apGuph6TNzjSJfzlWWh7qPKM/+tvTykY+2h4NPg==" saltValue="hnUznqeIpZtSNeegBnyU/g=="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63E9-3453-437A-A023-B342B3D970A0}">
  <dimension ref="A1:W10"/>
  <sheetViews>
    <sheetView zoomScaleNormal="100" workbookViewId="0">
      <selection activeCell="G15" sqref="G15"/>
    </sheetView>
  </sheetViews>
  <sheetFormatPr defaultRowHeight="14.4" x14ac:dyDescent="0.3"/>
  <cols>
    <col min="1" max="1" width="21.33203125" customWidth="1"/>
    <col min="2" max="2" width="14" bestFit="1" customWidth="1"/>
    <col min="3" max="3" width="21.44140625" customWidth="1"/>
    <col min="4" max="4" width="28.44140625" customWidth="1"/>
    <col min="5" max="5" width="25.33203125" customWidth="1"/>
    <col min="6" max="6" width="11.44140625" customWidth="1"/>
    <col min="7" max="7" width="24" customWidth="1"/>
    <col min="8" max="8" width="11.109375" customWidth="1"/>
    <col min="9" max="9" width="70.5546875" customWidth="1"/>
  </cols>
  <sheetData>
    <row r="1" spans="1:23" ht="25.35" customHeight="1" x14ac:dyDescent="0.3">
      <c r="A1" s="11" t="s">
        <v>31</v>
      </c>
      <c r="B1" s="11"/>
      <c r="C1" s="3"/>
      <c r="D1" s="3"/>
      <c r="F1" s="3"/>
      <c r="I1" s="3"/>
    </row>
    <row r="2" spans="1:23" ht="25.35" customHeight="1" x14ac:dyDescent="0.3">
      <c r="A2" s="12" t="s">
        <v>2</v>
      </c>
      <c r="B2" s="33" t="s">
        <v>4</v>
      </c>
      <c r="C2" s="12" t="s">
        <v>3</v>
      </c>
      <c r="D2" s="33">
        <v>44217</v>
      </c>
      <c r="E2" s="12" t="s">
        <v>11</v>
      </c>
      <c r="F2" s="34">
        <v>101</v>
      </c>
      <c r="I2" s="3"/>
    </row>
    <row r="3" spans="1:23" s="23" customFormat="1" ht="46.8" x14ac:dyDescent="0.3">
      <c r="A3" s="20" t="s">
        <v>16</v>
      </c>
      <c r="B3" s="21" t="s">
        <v>19</v>
      </c>
      <c r="C3" s="21" t="s">
        <v>17</v>
      </c>
      <c r="D3" s="21" t="s">
        <v>18</v>
      </c>
      <c r="E3" s="21" t="s">
        <v>34</v>
      </c>
      <c r="F3" s="21" t="s">
        <v>20</v>
      </c>
      <c r="G3" s="21" t="s">
        <v>23</v>
      </c>
      <c r="H3" s="21" t="s">
        <v>21</v>
      </c>
      <c r="I3" s="29" t="s">
        <v>1</v>
      </c>
      <c r="J3"/>
      <c r="K3"/>
      <c r="L3"/>
      <c r="M3"/>
      <c r="N3"/>
      <c r="O3"/>
      <c r="P3"/>
      <c r="Q3"/>
      <c r="R3"/>
      <c r="S3"/>
      <c r="T3"/>
      <c r="U3"/>
      <c r="V3"/>
      <c r="W3"/>
    </row>
    <row r="4" spans="1:23" s="25" customFormat="1" ht="60" x14ac:dyDescent="0.3">
      <c r="A4" s="26">
        <v>960</v>
      </c>
      <c r="B4" s="14" t="s">
        <v>6</v>
      </c>
      <c r="C4" s="35">
        <v>1</v>
      </c>
      <c r="D4" s="35" t="s">
        <v>9</v>
      </c>
      <c r="E4" s="35">
        <v>36</v>
      </c>
      <c r="F4" s="14" t="s">
        <v>8</v>
      </c>
      <c r="G4" s="36">
        <v>34</v>
      </c>
      <c r="H4" s="14" t="s">
        <v>8</v>
      </c>
      <c r="I4" s="19" t="s">
        <v>26</v>
      </c>
      <c r="J4"/>
      <c r="K4"/>
      <c r="L4"/>
      <c r="M4"/>
      <c r="N4"/>
      <c r="O4"/>
      <c r="P4"/>
      <c r="Q4"/>
      <c r="R4"/>
      <c r="S4"/>
      <c r="T4"/>
      <c r="U4"/>
      <c r="V4"/>
      <c r="W4"/>
    </row>
    <row r="5" spans="1:23" s="25" customFormat="1" ht="25.35" customHeight="1" x14ac:dyDescent="0.3">
      <c r="A5" s="27" t="s">
        <v>22</v>
      </c>
      <c r="B5" s="27" t="s">
        <v>22</v>
      </c>
      <c r="C5" s="35">
        <v>2</v>
      </c>
      <c r="D5" s="35" t="s">
        <v>9</v>
      </c>
      <c r="E5" s="35">
        <v>36</v>
      </c>
      <c r="F5" s="14" t="s">
        <v>8</v>
      </c>
      <c r="G5" s="36">
        <v>33</v>
      </c>
      <c r="H5" s="14" t="s">
        <v>8</v>
      </c>
      <c r="I5" s="24" t="s">
        <v>24</v>
      </c>
      <c r="J5"/>
      <c r="K5"/>
      <c r="L5"/>
      <c r="M5"/>
      <c r="N5"/>
      <c r="O5"/>
      <c r="P5"/>
      <c r="Q5"/>
      <c r="R5"/>
      <c r="S5"/>
      <c r="T5"/>
      <c r="U5"/>
      <c r="V5"/>
      <c r="W5"/>
    </row>
    <row r="6" spans="1:23" s="25" customFormat="1" ht="25.35" customHeight="1" x14ac:dyDescent="0.3">
      <c r="A6" s="27" t="s">
        <v>22</v>
      </c>
      <c r="B6" s="27" t="s">
        <v>22</v>
      </c>
      <c r="C6" s="35">
        <v>3</v>
      </c>
      <c r="D6" s="35" t="s">
        <v>9</v>
      </c>
      <c r="E6" s="35">
        <v>36</v>
      </c>
      <c r="F6" s="14" t="s">
        <v>8</v>
      </c>
      <c r="G6" s="36">
        <v>32</v>
      </c>
      <c r="H6" s="14" t="s">
        <v>8</v>
      </c>
      <c r="I6" s="24" t="s">
        <v>24</v>
      </c>
      <c r="J6"/>
      <c r="K6"/>
      <c r="L6"/>
      <c r="M6"/>
      <c r="N6"/>
      <c r="O6"/>
      <c r="P6"/>
      <c r="Q6"/>
      <c r="R6"/>
      <c r="S6"/>
      <c r="T6"/>
      <c r="U6"/>
      <c r="V6"/>
      <c r="W6"/>
    </row>
    <row r="7" spans="1:23" s="25" customFormat="1" ht="25.35" customHeight="1" x14ac:dyDescent="0.3">
      <c r="A7" s="27" t="s">
        <v>22</v>
      </c>
      <c r="B7" s="27" t="s">
        <v>22</v>
      </c>
      <c r="C7" s="35">
        <v>4</v>
      </c>
      <c r="D7" s="35" t="s">
        <v>9</v>
      </c>
      <c r="E7" s="35">
        <v>36</v>
      </c>
      <c r="F7" s="14" t="s">
        <v>8</v>
      </c>
      <c r="G7" s="36">
        <v>33</v>
      </c>
      <c r="H7" s="14" t="s">
        <v>8</v>
      </c>
      <c r="I7" s="24" t="s">
        <v>24</v>
      </c>
      <c r="J7"/>
      <c r="K7"/>
      <c r="L7"/>
      <c r="M7"/>
      <c r="N7"/>
      <c r="O7"/>
      <c r="P7"/>
      <c r="Q7"/>
      <c r="R7"/>
      <c r="S7"/>
      <c r="T7"/>
      <c r="U7"/>
      <c r="V7"/>
      <c r="W7"/>
    </row>
    <row r="8" spans="1:23" s="25" customFormat="1" ht="25.35" customHeight="1" x14ac:dyDescent="0.3">
      <c r="A8" s="27" t="s">
        <v>22</v>
      </c>
      <c r="B8" s="27" t="s">
        <v>22</v>
      </c>
      <c r="C8" s="35">
        <v>5</v>
      </c>
      <c r="D8" s="35" t="s">
        <v>9</v>
      </c>
      <c r="E8" s="35">
        <v>36</v>
      </c>
      <c r="F8" s="14" t="s">
        <v>8</v>
      </c>
      <c r="G8" s="36">
        <v>34</v>
      </c>
      <c r="H8" s="14" t="s">
        <v>8</v>
      </c>
      <c r="I8" s="24" t="s">
        <v>24</v>
      </c>
      <c r="J8"/>
      <c r="K8"/>
      <c r="L8"/>
      <c r="M8"/>
      <c r="N8"/>
      <c r="O8"/>
      <c r="P8"/>
      <c r="Q8"/>
      <c r="R8"/>
      <c r="S8"/>
      <c r="T8"/>
      <c r="U8"/>
      <c r="V8"/>
      <c r="W8"/>
    </row>
    <row r="9" spans="1:23" s="25" customFormat="1" ht="25.35" customHeight="1" x14ac:dyDescent="0.3">
      <c r="A9" s="27" t="s">
        <v>22</v>
      </c>
      <c r="B9" s="27" t="s">
        <v>22</v>
      </c>
      <c r="C9" s="35">
        <v>6</v>
      </c>
      <c r="D9" s="35" t="s">
        <v>9</v>
      </c>
      <c r="E9" s="35">
        <v>36</v>
      </c>
      <c r="F9" s="14" t="s">
        <v>8</v>
      </c>
      <c r="G9" s="36">
        <v>34</v>
      </c>
      <c r="H9" s="14" t="s">
        <v>8</v>
      </c>
      <c r="I9" s="24" t="s">
        <v>24</v>
      </c>
      <c r="J9"/>
      <c r="K9"/>
      <c r="L9"/>
      <c r="M9"/>
      <c r="N9"/>
      <c r="O9"/>
      <c r="P9"/>
      <c r="Q9"/>
      <c r="R9"/>
      <c r="S9"/>
      <c r="T9"/>
      <c r="U9"/>
      <c r="V9"/>
      <c r="W9"/>
    </row>
    <row r="10" spans="1:23" s="25" customFormat="1" ht="25.35" customHeight="1" x14ac:dyDescent="0.3">
      <c r="A10" s="27" t="s">
        <v>22</v>
      </c>
      <c r="B10" s="27" t="s">
        <v>22</v>
      </c>
      <c r="C10" s="35">
        <v>7</v>
      </c>
      <c r="D10" s="35" t="s">
        <v>10</v>
      </c>
      <c r="E10" s="35">
        <v>0</v>
      </c>
      <c r="F10" s="14" t="s">
        <v>8</v>
      </c>
      <c r="G10" s="36">
        <v>0</v>
      </c>
      <c r="H10" s="14" t="s">
        <v>8</v>
      </c>
      <c r="I10" s="24" t="s">
        <v>24</v>
      </c>
      <c r="J10"/>
      <c r="K10"/>
      <c r="L10"/>
      <c r="M10"/>
      <c r="N10"/>
      <c r="O10"/>
      <c r="P10"/>
      <c r="Q10"/>
      <c r="R10"/>
      <c r="S10"/>
      <c r="T10"/>
      <c r="U10"/>
      <c r="V10"/>
      <c r="W10"/>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BE6E-1E82-464C-B5E9-B02F150F5EA2}">
  <dimension ref="A1:D9"/>
  <sheetViews>
    <sheetView workbookViewId="0">
      <selection activeCell="D15" sqref="D15"/>
    </sheetView>
  </sheetViews>
  <sheetFormatPr defaultRowHeight="14.4" x14ac:dyDescent="0.3"/>
  <cols>
    <col min="1" max="1" width="21.88671875" style="16" customWidth="1"/>
    <col min="2" max="2" width="28.5546875" style="16" customWidth="1"/>
    <col min="3" max="3" width="11.88671875" customWidth="1"/>
    <col min="4" max="4" width="62.6640625" customWidth="1"/>
  </cols>
  <sheetData>
    <row r="1" spans="1:4" ht="25.35" customHeight="1" x14ac:dyDescent="0.3">
      <c r="A1" s="10" t="s">
        <v>32</v>
      </c>
      <c r="B1" s="10"/>
      <c r="C1" s="3"/>
    </row>
    <row r="2" spans="1:4" s="13" customFormat="1" ht="25.35" customHeight="1" x14ac:dyDescent="0.3">
      <c r="A2" s="20" t="s">
        <v>12</v>
      </c>
      <c r="B2" s="21" t="s">
        <v>13</v>
      </c>
      <c r="C2" s="21" t="s">
        <v>0</v>
      </c>
      <c r="D2" s="22" t="s">
        <v>1</v>
      </c>
    </row>
    <row r="3" spans="1:4" ht="45" x14ac:dyDescent="0.3">
      <c r="A3" s="26">
        <f>'Example datasheet'!C4</f>
        <v>1</v>
      </c>
      <c r="B3" s="28">
        <f>('Example datasheet'!E4/12)*('Example datasheet'!G4/12)</f>
        <v>8.5</v>
      </c>
      <c r="C3" s="14" t="s">
        <v>6</v>
      </c>
      <c r="D3" s="24" t="s">
        <v>25</v>
      </c>
    </row>
    <row r="4" spans="1:4" s="15" customFormat="1" ht="25.35" customHeight="1" x14ac:dyDescent="0.3">
      <c r="A4" s="26">
        <f>'Example datasheet'!C5</f>
        <v>2</v>
      </c>
      <c r="B4" s="28">
        <f>('Example datasheet'!E5/12)*('Example datasheet'!G5/12)</f>
        <v>8.25</v>
      </c>
      <c r="C4" s="14" t="s">
        <v>6</v>
      </c>
      <c r="D4" s="24" t="s">
        <v>24</v>
      </c>
    </row>
    <row r="5" spans="1:4" ht="25.35" customHeight="1" x14ac:dyDescent="0.3">
      <c r="A5" s="26">
        <f>'Example datasheet'!C6</f>
        <v>3</v>
      </c>
      <c r="B5" s="28">
        <f>('Example datasheet'!E6/12)*('Example datasheet'!G6/12)</f>
        <v>8</v>
      </c>
      <c r="C5" s="14" t="s">
        <v>6</v>
      </c>
      <c r="D5" s="24" t="s">
        <v>24</v>
      </c>
    </row>
    <row r="6" spans="1:4" s="15" customFormat="1" ht="25.35" customHeight="1" x14ac:dyDescent="0.3">
      <c r="A6" s="26">
        <f>'Example datasheet'!C7</f>
        <v>4</v>
      </c>
      <c r="B6" s="28">
        <f>('Example datasheet'!E7/12)*('Example datasheet'!G7/12)</f>
        <v>8.25</v>
      </c>
      <c r="C6" s="14" t="s">
        <v>6</v>
      </c>
      <c r="D6" s="24" t="s">
        <v>24</v>
      </c>
    </row>
    <row r="7" spans="1:4" ht="25.35" customHeight="1" x14ac:dyDescent="0.3">
      <c r="A7" s="26">
        <f>'Example datasheet'!C8</f>
        <v>5</v>
      </c>
      <c r="B7" s="28">
        <f>('Example datasheet'!E8/12)*('Example datasheet'!G8/12)</f>
        <v>8.5</v>
      </c>
      <c r="C7" s="14" t="s">
        <v>6</v>
      </c>
      <c r="D7" s="24" t="s">
        <v>24</v>
      </c>
    </row>
    <row r="8" spans="1:4" s="15" customFormat="1" ht="25.35" customHeight="1" x14ac:dyDescent="0.3">
      <c r="A8" s="26">
        <f>'Example datasheet'!C9</f>
        <v>6</v>
      </c>
      <c r="B8" s="28">
        <f>('Example datasheet'!E9/12)*('Example datasheet'!G9/12)</f>
        <v>8.5</v>
      </c>
      <c r="C8" s="14" t="s">
        <v>6</v>
      </c>
      <c r="D8" s="24" t="s">
        <v>24</v>
      </c>
    </row>
    <row r="9" spans="1:4" ht="25.35" customHeight="1" x14ac:dyDescent="0.3">
      <c r="A9" s="26">
        <f>'Example datasheet'!C10</f>
        <v>7</v>
      </c>
      <c r="B9" s="28">
        <f>('Example datasheet'!E10/12)*('Example datasheet'!G10/12)</f>
        <v>0</v>
      </c>
      <c r="C9" s="14" t="s">
        <v>6</v>
      </c>
      <c r="D9" s="24" t="s">
        <v>24</v>
      </c>
    </row>
  </sheetData>
  <sheetProtection algorithmName="SHA-512" hashValue="/wJG77Cd/n/CEov5oKSv25rMib3G1LCkkB2qShrtrQpXx2oGqY40QyQDMBGga2w+5i+vwjYYX+lrWenBxV5zkw==" saltValue="kBGL9IDTtMLM+a8BEHLxQA==" spinCount="100000" sheet="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47099-737E-4312-86C0-9A3CBE0E623C}">
  <dimension ref="A1:C5"/>
  <sheetViews>
    <sheetView workbookViewId="0">
      <selection activeCell="F10" sqref="F10"/>
    </sheetView>
  </sheetViews>
  <sheetFormatPr defaultColWidth="9.109375" defaultRowHeight="15" x14ac:dyDescent="0.25"/>
  <cols>
    <col min="1" max="1" width="52.44140625" style="17" customWidth="1"/>
    <col min="2" max="2" width="22.5546875" style="17" customWidth="1"/>
    <col min="3" max="3" width="11.88671875" style="17" customWidth="1"/>
    <col min="4" max="16384" width="9.109375" style="17"/>
  </cols>
  <sheetData>
    <row r="1" spans="1:3" ht="25.95" customHeight="1" x14ac:dyDescent="0.25">
      <c r="A1" s="11" t="s">
        <v>33</v>
      </c>
      <c r="B1" s="11"/>
      <c r="C1" s="3"/>
    </row>
    <row r="2" spans="1:3" s="18" customFormat="1" ht="25.95" customHeight="1" x14ac:dyDescent="0.3">
      <c r="A2" s="20" t="s">
        <v>14</v>
      </c>
      <c r="B2" s="21" t="s">
        <v>15</v>
      </c>
      <c r="C2" s="22" t="s">
        <v>0</v>
      </c>
    </row>
    <row r="3" spans="1:3" ht="30" x14ac:dyDescent="0.25">
      <c r="A3" s="30" t="s">
        <v>27</v>
      </c>
      <c r="B3" s="35">
        <f>SUM(Table2[Openable Window Area])</f>
        <v>50</v>
      </c>
      <c r="C3" s="14" t="s">
        <v>6</v>
      </c>
    </row>
    <row r="4" spans="1:3" ht="30" x14ac:dyDescent="0.25">
      <c r="A4" s="30" t="s">
        <v>28</v>
      </c>
      <c r="B4" s="37">
        <f>B3/Table1[[#This Row],[User Input 1: 
Room Floor Area]]</f>
        <v>5.2083333333333336E-2</v>
      </c>
      <c r="C4" s="14" t="s">
        <v>5</v>
      </c>
    </row>
    <row r="5" spans="1:3" ht="108" x14ac:dyDescent="0.25">
      <c r="A5" s="31" t="s">
        <v>29</v>
      </c>
      <c r="B5" s="32" t="s">
        <v>22</v>
      </c>
      <c r="C5" s="32" t="s">
        <v>22</v>
      </c>
    </row>
  </sheetData>
  <sheetProtection algorithmName="SHA-512" hashValue="eCzvQm+hj/ZNxX4wywGxgmWcQulkePvU0Rd2wyWi2j/Zy+za2bksrn4YfMrx8kohOGQaIhk3x9sQVZ3qRQp3WQ==" saltValue="ET4yaMnpFkIusXTamOFIyg==" spinCount="100000" sheet="1"/>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1b84dc3196bb75941adc189cd0ab4152">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b3c010d8c6ce3c52cb30649e970328c"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2C8478-F213-4DCF-9001-74C86CE3EC96}"/>
</file>

<file path=customXml/itemProps2.xml><?xml version="1.0" encoding="utf-8"?>
<ds:datastoreItem xmlns:ds="http://schemas.openxmlformats.org/officeDocument/2006/customXml" ds:itemID="{ACD31AFF-ADFC-46E8-B1D5-2236A0B729BB}"/>
</file>

<file path=customXml/itemProps3.xml><?xml version="1.0" encoding="utf-8"?>
<ds:datastoreItem xmlns:ds="http://schemas.openxmlformats.org/officeDocument/2006/customXml" ds:itemID="{E3398249-A4B5-4C9D-8D06-D9BD3BD0B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outputs-total win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openable window areas - EI Units</dc:title>
  <dc:creator>CDPH</dc:creator>
  <cp:lastModifiedBy>Chen, Wenhao (CDPH-DEODC-EHLB)</cp:lastModifiedBy>
  <cp:lastPrinted>2020-06-12T22:22:24Z</cp:lastPrinted>
  <dcterms:created xsi:type="dcterms:W3CDTF">2019-07-16T20:39:31Z</dcterms:created>
  <dcterms:modified xsi:type="dcterms:W3CDTF">2021-07-28T18:49:16Z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